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491" windowWidth="10800" windowHeight="8295" activeTab="0"/>
  </bookViews>
  <sheets>
    <sheet name="Звед б-т" sheetId="1" r:id="rId1"/>
  </sheets>
  <definedNames>
    <definedName name="_xlnm.Print_Area" localSheetId="0">'Звед б-т'!$A$1:$E$29</definedName>
  </definedNames>
  <calcPr fullCalcOnLoad="1"/>
</workbook>
</file>

<file path=xl/sharedStrings.xml><?xml version="1.0" encoding="utf-8"?>
<sst xmlns="http://schemas.openxmlformats.org/spreadsheetml/2006/main" count="38" uniqueCount="35">
  <si>
    <t>Найменування платежів</t>
  </si>
  <si>
    <t>Всього доходів</t>
  </si>
  <si>
    <t>Адміністративні штрафи та інші санкції</t>
  </si>
  <si>
    <t>тис.грн.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</si>
  <si>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</si>
  <si>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</si>
  <si>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</si>
  <si>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</si>
  <si>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</si>
  <si>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</si>
  <si>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</si>
  <si>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</si>
  <si>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</si>
  <si>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</si>
  <si>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</si>
  <si>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</si>
  <si>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</si>
  <si>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</si>
  <si>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</si>
  <si>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</si>
  <si>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</si>
  <si>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</si>
  <si>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</si>
  <si>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</si>
  <si>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</si>
  <si>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</si>
  <si>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</si>
  <si>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</si>
  <si>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</si>
  <si>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</si>
  <si>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</si>
  <si>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Збір за паркування</t>
  </si>
  <si>
    <t>за січень  2019 року</t>
  </si>
  <si>
    <t>на січень 2019 року</t>
  </si>
  <si>
    <t>Факт 1 міс/2019/  бюджетні призначення 1 міс/2018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</si>
</sst>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180" fontId="1" fillId="33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180" fontId="1" fillId="0" borderId="12" xfId="0" applyNumberFormat="1" applyFont="1" applyFill="1" applyBorder="1" applyAlignment="1">
      <alignment horizontal="center" vertical="top"/>
    </xf>
    <xf numFmtId="180" fontId="6" fillId="0" borderId="12" xfId="0" applyNumberFormat="1" applyFont="1" applyFill="1" applyBorder="1" applyAlignment="1">
      <alignment horizontal="center" vertical="top"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180" fontId="5" fillId="34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70" zoomScaleNormal="80" zoomScaleSheetLayoutView="70" zoomScalePageLayoutView="0" workbookViewId="0" topLeftCell="A1">
      <selection activeCell="I12" sqref="I12"/>
    </sheetView>
  </sheetViews>
  <sheetFormatPr defaultColWidth="9.00390625" defaultRowHeight="12.75"/>
  <cols>
    <col min="1" max="1" width="49.75390625" style="25" customWidth="1"/>
    <col min="2" max="2" width="21.75390625" style="25" customWidth="1"/>
    <col min="3" max="3" width="21.00390625" style="25" customWidth="1"/>
    <col min="4" max="5" width="16.00390625" style="25" customWidth="1"/>
    <col min="6" max="6" width="9.25390625" style="25" bestFit="1" customWidth="1"/>
    <col min="7" max="16384" width="9.125" style="25" customWidth="1"/>
  </cols>
  <sheetData>
    <row r="1" s="1" customFormat="1" ht="15.75" customHeight="1">
      <c r="B1" s="6" t="s">
        <v>11</v>
      </c>
    </row>
    <row r="2" s="1" customFormat="1" ht="15.75" customHeight="1">
      <c r="B2" s="6" t="s">
        <v>4</v>
      </c>
    </row>
    <row r="3" s="1" customFormat="1" ht="15" customHeight="1">
      <c r="B3" s="6" t="str">
        <f>C6</f>
        <v>за січень  2019 року</v>
      </c>
    </row>
    <row r="4" s="1" customFormat="1" ht="15" customHeight="1">
      <c r="D4" s="6" t="s">
        <v>3</v>
      </c>
    </row>
    <row r="5" spans="1:5" s="8" customFormat="1" ht="57.75" customHeight="1">
      <c r="A5" s="26" t="s">
        <v>0</v>
      </c>
      <c r="B5" s="2" t="s">
        <v>28</v>
      </c>
      <c r="C5" s="2" t="s">
        <v>5</v>
      </c>
      <c r="D5" s="28" t="s">
        <v>34</v>
      </c>
      <c r="E5" s="28"/>
    </row>
    <row r="6" spans="1:5" s="8" customFormat="1" ht="27.75" customHeight="1">
      <c r="A6" s="27"/>
      <c r="B6" s="3" t="s">
        <v>33</v>
      </c>
      <c r="C6" s="3" t="s">
        <v>32</v>
      </c>
      <c r="D6" s="16" t="s">
        <v>23</v>
      </c>
      <c r="E6" s="16" t="s">
        <v>24</v>
      </c>
    </row>
    <row r="7" spans="1:5" s="1" customFormat="1" ht="18" customHeight="1">
      <c r="A7" s="9" t="s">
        <v>22</v>
      </c>
      <c r="B7" s="18">
        <v>3570</v>
      </c>
      <c r="C7" s="18">
        <v>4143.5</v>
      </c>
      <c r="D7" s="17">
        <f>C7/B7*100</f>
        <v>116.06442577030813</v>
      </c>
      <c r="E7" s="13">
        <f>C7-B7</f>
        <v>573.5</v>
      </c>
    </row>
    <row r="8" spans="1:5" s="1" customFormat="1" ht="18" customHeight="1">
      <c r="A8" s="9" t="s">
        <v>6</v>
      </c>
      <c r="B8" s="18">
        <v>0</v>
      </c>
      <c r="C8" s="18">
        <v>0</v>
      </c>
      <c r="D8" s="17"/>
      <c r="E8" s="13">
        <f aca="true" t="shared" si="0" ref="E8:E29">C8-B8</f>
        <v>0</v>
      </c>
    </row>
    <row r="9" spans="1:5" s="1" customFormat="1" ht="38.25" customHeight="1">
      <c r="A9" s="9" t="s">
        <v>19</v>
      </c>
      <c r="B9" s="18">
        <v>0</v>
      </c>
      <c r="C9" s="18">
        <v>0</v>
      </c>
      <c r="D9" s="17"/>
      <c r="E9" s="13">
        <f t="shared" si="0"/>
        <v>0</v>
      </c>
    </row>
    <row r="10" spans="1:5" s="1" customFormat="1" ht="19.5" customHeight="1">
      <c r="A10" s="9" t="s">
        <v>20</v>
      </c>
      <c r="B10" s="18">
        <v>0</v>
      </c>
      <c r="C10" s="18">
        <v>0.1</v>
      </c>
      <c r="D10" s="17"/>
      <c r="E10" s="13">
        <f t="shared" si="0"/>
        <v>0.1</v>
      </c>
    </row>
    <row r="11" spans="1:5" s="1" customFormat="1" ht="18" customHeight="1">
      <c r="A11" s="9" t="s">
        <v>13</v>
      </c>
      <c r="B11" s="18">
        <v>209.6</v>
      </c>
      <c r="C11" s="18">
        <v>348.4</v>
      </c>
      <c r="D11" s="17">
        <f aca="true" t="shared" si="1" ref="D11:D29">C11/B11*100</f>
        <v>166.22137404580153</v>
      </c>
      <c r="E11" s="13">
        <f t="shared" si="0"/>
        <v>138.79999999999998</v>
      </c>
    </row>
    <row r="12" spans="1:5" s="1" customFormat="1" ht="18" customHeight="1">
      <c r="A12" s="9" t="s">
        <v>15</v>
      </c>
      <c r="B12" s="18">
        <f>SUM(B13:B19)</f>
        <v>2358.9</v>
      </c>
      <c r="C12" s="18">
        <f>SUM(C13:C19)</f>
        <v>3666.2</v>
      </c>
      <c r="D12" s="17">
        <f t="shared" si="1"/>
        <v>155.41989910551527</v>
      </c>
      <c r="E12" s="13">
        <f t="shared" si="0"/>
        <v>1307.2999999999997</v>
      </c>
    </row>
    <row r="13" spans="1:5" s="15" customFormat="1" ht="30" customHeight="1">
      <c r="A13" s="11" t="s">
        <v>14</v>
      </c>
      <c r="B13" s="19">
        <v>113.4</v>
      </c>
      <c r="C13" s="19">
        <v>183.5</v>
      </c>
      <c r="D13" s="17">
        <f t="shared" si="1"/>
        <v>161.81657848324514</v>
      </c>
      <c r="E13" s="13">
        <f t="shared" si="0"/>
        <v>70.1</v>
      </c>
    </row>
    <row r="14" spans="1:5" s="15" customFormat="1" ht="15.75" customHeight="1">
      <c r="A14" s="11" t="s">
        <v>7</v>
      </c>
      <c r="B14" s="19">
        <v>525.8</v>
      </c>
      <c r="C14" s="19">
        <v>1087.6</v>
      </c>
      <c r="D14" s="20" t="s">
        <v>30</v>
      </c>
      <c r="E14" s="13">
        <f t="shared" si="0"/>
        <v>561.8</v>
      </c>
    </row>
    <row r="15" spans="1:5" s="15" customFormat="1" ht="18" customHeight="1">
      <c r="A15" s="11" t="s">
        <v>25</v>
      </c>
      <c r="B15" s="19">
        <v>0</v>
      </c>
      <c r="C15" s="19">
        <v>6.3</v>
      </c>
      <c r="D15" s="17"/>
      <c r="E15" s="13">
        <f t="shared" si="0"/>
        <v>6.3</v>
      </c>
    </row>
    <row r="16" spans="1:5" s="15" customFormat="1" ht="18" customHeight="1" hidden="1">
      <c r="A16" s="11" t="s">
        <v>31</v>
      </c>
      <c r="B16" s="19"/>
      <c r="C16" s="19"/>
      <c r="D16" s="17" t="e">
        <f t="shared" si="1"/>
        <v>#DIV/0!</v>
      </c>
      <c r="E16" s="13">
        <f t="shared" si="0"/>
        <v>0</v>
      </c>
    </row>
    <row r="17" spans="1:5" s="15" customFormat="1" ht="15.75" customHeight="1">
      <c r="A17" s="11" t="s">
        <v>16</v>
      </c>
      <c r="B17" s="19">
        <v>20</v>
      </c>
      <c r="C17" s="19">
        <v>47.2</v>
      </c>
      <c r="D17" s="20" t="s">
        <v>30</v>
      </c>
      <c r="E17" s="13">
        <f t="shared" si="0"/>
        <v>27.200000000000003</v>
      </c>
    </row>
    <row r="18" spans="1:5" s="15" customFormat="1" ht="37.5" customHeight="1">
      <c r="A18" s="11" t="s">
        <v>17</v>
      </c>
      <c r="B18" s="19">
        <v>0</v>
      </c>
      <c r="C18" s="19">
        <v>0</v>
      </c>
      <c r="D18" s="17"/>
      <c r="E18" s="13">
        <f t="shared" si="0"/>
        <v>0</v>
      </c>
    </row>
    <row r="19" spans="1:5" s="15" customFormat="1" ht="26.25" customHeight="1">
      <c r="A19" s="11" t="s">
        <v>18</v>
      </c>
      <c r="B19" s="19">
        <v>1699.7</v>
      </c>
      <c r="C19" s="19">
        <v>2341.6</v>
      </c>
      <c r="D19" s="17">
        <f t="shared" si="1"/>
        <v>137.76548802729894</v>
      </c>
      <c r="E19" s="13">
        <f t="shared" si="0"/>
        <v>641.8999999999999</v>
      </c>
    </row>
    <row r="20" spans="1:5" s="15" customFormat="1" ht="1.5" customHeight="1" hidden="1">
      <c r="A20" s="14" t="s">
        <v>21</v>
      </c>
      <c r="B20" s="19"/>
      <c r="C20" s="19"/>
      <c r="D20" s="17" t="e">
        <f t="shared" si="1"/>
        <v>#DIV/0!</v>
      </c>
      <c r="E20" s="13">
        <f t="shared" si="0"/>
        <v>0</v>
      </c>
    </row>
    <row r="21" spans="1:5" s="1" customFormat="1" ht="57.75" customHeight="1">
      <c r="A21" s="9" t="s">
        <v>12</v>
      </c>
      <c r="B21" s="19">
        <v>0</v>
      </c>
      <c r="C21" s="19">
        <v>0</v>
      </c>
      <c r="D21" s="17"/>
      <c r="E21" s="13">
        <f t="shared" si="0"/>
        <v>0</v>
      </c>
    </row>
    <row r="22" spans="1:5" s="1" customFormat="1" ht="21.75" customHeight="1">
      <c r="A22" s="9" t="s">
        <v>2</v>
      </c>
      <c r="B22" s="18">
        <v>0</v>
      </c>
      <c r="C22" s="18">
        <v>11.8</v>
      </c>
      <c r="D22" s="17"/>
      <c r="E22" s="13">
        <f t="shared" si="0"/>
        <v>11.8</v>
      </c>
    </row>
    <row r="23" spans="1:5" s="1" customFormat="1" ht="36" customHeight="1">
      <c r="A23" s="9" t="s">
        <v>29</v>
      </c>
      <c r="B23" s="18"/>
      <c r="C23" s="18"/>
      <c r="D23" s="17"/>
      <c r="E23" s="13">
        <f t="shared" si="0"/>
        <v>0</v>
      </c>
    </row>
    <row r="24" spans="1:5" s="1" customFormat="1" ht="21.75" customHeight="1">
      <c r="A24" s="9" t="s">
        <v>27</v>
      </c>
      <c r="B24" s="18">
        <v>175.6</v>
      </c>
      <c r="C24" s="18">
        <v>256</v>
      </c>
      <c r="D24" s="17">
        <f t="shared" si="1"/>
        <v>145.78587699316628</v>
      </c>
      <c r="E24" s="13">
        <f t="shared" si="0"/>
        <v>80.4</v>
      </c>
    </row>
    <row r="25" spans="1:5" s="1" customFormat="1" ht="50.25" customHeight="1">
      <c r="A25" s="9" t="s">
        <v>26</v>
      </c>
      <c r="B25" s="18">
        <v>0.6</v>
      </c>
      <c r="C25" s="18">
        <v>8.6</v>
      </c>
      <c r="D25" s="20" t="s">
        <v>30</v>
      </c>
      <c r="E25" s="13">
        <f t="shared" si="0"/>
        <v>8</v>
      </c>
    </row>
    <row r="26" spans="1:6" s="1" customFormat="1" ht="39.75" customHeight="1">
      <c r="A26" s="9" t="s">
        <v>8</v>
      </c>
      <c r="B26" s="18">
        <v>0</v>
      </c>
      <c r="C26" s="18">
        <v>0.3</v>
      </c>
      <c r="D26" s="17"/>
      <c r="E26" s="13">
        <f t="shared" si="0"/>
        <v>0.3</v>
      </c>
      <c r="F26" s="12"/>
    </row>
    <row r="27" spans="1:5" s="1" customFormat="1" ht="29.25" customHeight="1">
      <c r="A27" s="9" t="s">
        <v>9</v>
      </c>
      <c r="B27" s="18">
        <v>10</v>
      </c>
      <c r="C27" s="18">
        <v>26.8</v>
      </c>
      <c r="D27" s="20" t="s">
        <v>30</v>
      </c>
      <c r="E27" s="13">
        <f t="shared" si="0"/>
        <v>16.8</v>
      </c>
    </row>
    <row r="28" spans="1:6" s="1" customFormat="1" ht="24" customHeight="1" hidden="1">
      <c r="A28" s="9" t="s">
        <v>10</v>
      </c>
      <c r="B28" s="18">
        <v>0</v>
      </c>
      <c r="C28" s="18">
        <v>0</v>
      </c>
      <c r="D28" s="17" t="e">
        <f t="shared" si="1"/>
        <v>#DIV/0!</v>
      </c>
      <c r="E28" s="13">
        <f t="shared" si="0"/>
        <v>0</v>
      </c>
      <c r="F28" s="12" t="e">
        <f>#REF!-17985.9</f>
        <v>#REF!</v>
      </c>
    </row>
    <row r="29" spans="1:5" s="22" customFormat="1" ht="19.5" customHeight="1">
      <c r="A29" s="10" t="s">
        <v>1</v>
      </c>
      <c r="B29" s="21">
        <f>SUM(B21:B28,B7:B12)</f>
        <v>6324.7</v>
      </c>
      <c r="C29" s="21">
        <f>SUM(C21:C28,C7:C12)</f>
        <v>8461.7</v>
      </c>
      <c r="D29" s="17">
        <f t="shared" si="1"/>
        <v>133.78816386547982</v>
      </c>
      <c r="E29" s="13">
        <f t="shared" si="0"/>
        <v>2137.000000000001</v>
      </c>
    </row>
    <row r="30" spans="2:3" s="7" customFormat="1" ht="15.75" customHeight="1">
      <c r="B30" s="23"/>
      <c r="C30" s="23"/>
    </row>
    <row r="31" s="4" customFormat="1" ht="20.25" customHeight="1">
      <c r="B31" s="24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</sheetData>
  <sheetProtection/>
  <mergeCells count="2">
    <mergeCell ref="A5:A6"/>
    <mergeCell ref="D5:E5"/>
  </mergeCells>
  <printOptions/>
  <pageMargins left="0.984251968503937" right="0.3937007874015748" top="0.78" bottom="0.3937007874015748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2019-02-01T10:41:39Z</cp:lastPrinted>
  <dcterms:created xsi:type="dcterms:W3CDTF">2003-06-12T05:22:25Z</dcterms:created>
  <dcterms:modified xsi:type="dcterms:W3CDTF">2019-02-25T09:12:01Z</dcterms:modified>
  <cp:category/>
  <cp:version/>
  <cp:contentType/>
  <cp:contentStatus/>
</cp:coreProperties>
</file>